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H11" i="1" l="1"/>
  <c r="H12" i="1"/>
  <c r="H13" i="1"/>
  <c r="H14" i="1"/>
  <c r="H15" i="1"/>
  <c r="H16" i="1"/>
  <c r="G11" i="1"/>
  <c r="G12" i="1"/>
  <c r="I12" i="1" s="1"/>
  <c r="J12" i="1" s="1"/>
  <c r="G13" i="1"/>
  <c r="G14" i="1"/>
  <c r="G15" i="1"/>
  <c r="I15" i="1" s="1"/>
  <c r="J15" i="1" s="1"/>
  <c r="G16" i="1"/>
  <c r="I16" i="1" s="1"/>
  <c r="J16" i="1" s="1"/>
  <c r="F11" i="1"/>
  <c r="K11" i="1" s="1"/>
  <c r="F12" i="1"/>
  <c r="K12" i="1" s="1"/>
  <c r="F13" i="1"/>
  <c r="K13" i="1" s="1"/>
  <c r="F14" i="1"/>
  <c r="K14" i="1" s="1"/>
  <c r="F15" i="1"/>
  <c r="K15" i="1" s="1"/>
  <c r="F16" i="1"/>
  <c r="K16" i="1" s="1"/>
  <c r="F7" i="1"/>
  <c r="I14" i="1" l="1"/>
  <c r="J14" i="1" s="1"/>
  <c r="I13" i="1"/>
  <c r="J13" i="1" s="1"/>
  <c r="I11" i="1"/>
  <c r="J11" i="1" s="1"/>
  <c r="H8" i="1"/>
  <c r="H9" i="1"/>
  <c r="H10" i="1"/>
  <c r="G8" i="1"/>
  <c r="G9" i="1"/>
  <c r="G10" i="1"/>
  <c r="H7" i="1"/>
  <c r="G7" i="1"/>
  <c r="I7" i="1" l="1"/>
  <c r="J7" i="1" s="1"/>
  <c r="I9" i="1"/>
  <c r="J9" i="1" s="1"/>
  <c r="I8" i="1"/>
  <c r="J8" i="1" s="1"/>
  <c r="I10" i="1"/>
  <c r="J17" i="1" l="1"/>
  <c r="I17" i="1"/>
  <c r="J10" i="1"/>
  <c r="F36" i="1" l="1"/>
  <c r="F35" i="1"/>
  <c r="F34" i="1"/>
  <c r="J34" i="1" s="1"/>
  <c r="F33" i="1"/>
  <c r="F32" i="1"/>
  <c r="F23" i="1"/>
  <c r="K23" i="1" s="1"/>
  <c r="F22" i="1"/>
  <c r="K22" i="1" s="1"/>
  <c r="F21" i="1"/>
  <c r="K21" i="1" s="1"/>
  <c r="K8" i="1"/>
  <c r="F9" i="1"/>
  <c r="K9" i="1" s="1"/>
  <c r="F10" i="1"/>
  <c r="K10" i="1" s="1"/>
  <c r="K35" i="1" l="1"/>
  <c r="J35" i="1"/>
  <c r="K32" i="1"/>
  <c r="J32" i="1"/>
  <c r="J37" i="1" s="1"/>
  <c r="K36" i="1"/>
  <c r="J36" i="1"/>
  <c r="K33" i="1"/>
  <c r="J33" i="1"/>
  <c r="K34" i="1"/>
  <c r="K24" i="1"/>
  <c r="K7" i="1"/>
  <c r="K17" i="1" s="1"/>
  <c r="D27" i="1" s="1"/>
  <c r="K27" i="1" s="1"/>
  <c r="K37" i="1" l="1"/>
  <c r="D40" i="1" l="1"/>
  <c r="K50" i="1" s="1"/>
  <c r="K40" i="1" l="1"/>
  <c r="K51" i="1" s="1"/>
  <c r="K48" i="1"/>
</calcChain>
</file>

<file path=xl/sharedStrings.xml><?xml version="1.0" encoding="utf-8"?>
<sst xmlns="http://schemas.openxmlformats.org/spreadsheetml/2006/main" count="50" uniqueCount="31">
  <si>
    <t>Mødt fra</t>
  </si>
  <si>
    <t>Mødt til</t>
  </si>
  <si>
    <t>timer i alt</t>
  </si>
  <si>
    <t>Dag</t>
  </si>
  <si>
    <t>Dato</t>
  </si>
  <si>
    <t>Antal overtid</t>
  </si>
  <si>
    <t>Mertjeneste i perioden</t>
  </si>
  <si>
    <t>Mindretjeneste i perioden</t>
  </si>
  <si>
    <t>Antal timer</t>
  </si>
  <si>
    <t>Begrundelse</t>
  </si>
  <si>
    <t>Ulempetillæg</t>
  </si>
  <si>
    <t>I alt</t>
  </si>
  <si>
    <t>i alt</t>
  </si>
  <si>
    <t>Evt. over- og merarbejde i normperioden</t>
  </si>
  <si>
    <t>x50%</t>
  </si>
  <si>
    <t>Aftalt afspadsering indenfor de næste 3 mdr.</t>
  </si>
  <si>
    <t>Aftalt afspadsering indenfor det næste år</t>
  </si>
  <si>
    <t>Weekendtjeneste</t>
  </si>
  <si>
    <t>Medarbejders underskrift</t>
  </si>
  <si>
    <t>Beordrende projektleders underskrift</t>
  </si>
  <si>
    <t>Sektionsleders underskrift</t>
  </si>
  <si>
    <t>Indberetning vedr. (pålagt og kontrollabelt) overarbejde 
jf. cirk. Af 24/3-06 om arbejstid for tjenestemænd i staten</t>
  </si>
  <si>
    <t>Navn:</t>
  </si>
  <si>
    <t>CPR:</t>
  </si>
  <si>
    <t>Mødt</t>
  </si>
  <si>
    <t>Gået</t>
  </si>
  <si>
    <t>Ulempetillæg i alt i perioden (25% af timeløn)</t>
  </si>
  <si>
    <t>Projektnr som skal dække ulempegodtgørelse</t>
  </si>
  <si>
    <t>Weekendtjeneste i perioden</t>
  </si>
  <si>
    <t>Overarbejdstimer i alt i perioden</t>
  </si>
  <si>
    <t>Overarbejdstimer i alt i perioden inkl. 50% 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</si>
</sst>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0" fillId="0" borderId="2" xfId="0" applyBorder="1"/>
    <xf numFmtId="164" fontId="0" fillId="0" borderId="2" xfId="0" applyNumberFormat="1" applyBorder="1"/>
    <xf numFmtId="0" fontId="0" fillId="0" borderId="2" xfId="0" applyNumberFormat="1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Border="1"/>
    <xf numFmtId="2" fontId="0" fillId="0" borderId="9" xfId="0" applyNumberFormat="1" applyBorder="1"/>
    <xf numFmtId="1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0" fontId="0" fillId="0" borderId="0" xfId="0" applyNumberFormat="1"/>
    <xf numFmtId="4" fontId="0" fillId="0" borderId="2" xfId="0" applyNumberFormat="1" applyBorder="1"/>
    <xf numFmtId="4" fontId="0" fillId="0" borderId="0" xfId="0" applyNumberFormat="1"/>
    <xf numFmtId="4" fontId="0" fillId="0" borderId="10" xfId="0" applyNumberFormat="1" applyBorder="1"/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0" borderId="3" xfId="0" applyFill="1" applyBorder="1"/>
    <xf numFmtId="0" fontId="0" fillId="0" borderId="4" xfId="0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4" fontId="0" fillId="3" borderId="2" xfId="0" applyNumberForma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Normal="100" workbookViewId="0">
      <selection activeCell="D9" sqref="D9"/>
    </sheetView>
  </sheetViews>
  <sheetFormatPr defaultRowHeight="15" x14ac:dyDescent="0.25"/>
  <cols>
    <col min="1" max="2" width="10.42578125" bestFit="1" customWidth="1"/>
    <col min="3" max="3" width="21.28515625" customWidth="1"/>
    <col min="4" max="5" width="9.140625" style="1"/>
    <col min="6" max="6" width="9.5703125" style="2" bestFit="1" customWidth="1"/>
    <col min="7" max="8" width="9.5703125" style="2" hidden="1" customWidth="1"/>
    <col min="9" max="9" width="13.28515625" hidden="1" customWidth="1"/>
    <col min="10" max="10" width="13.28515625" customWidth="1"/>
    <col min="11" max="11" width="13.7109375" style="2" customWidth="1"/>
  </cols>
  <sheetData>
    <row r="1" spans="1:11" ht="39.75" customHeight="1" x14ac:dyDescent="0.35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 x14ac:dyDescent="0.35">
      <c r="A2" s="15"/>
      <c r="B2" s="16"/>
      <c r="C2" s="16"/>
      <c r="D2" s="16"/>
      <c r="E2" s="16"/>
      <c r="F2" s="16"/>
      <c r="G2" s="17"/>
      <c r="H2" s="17"/>
      <c r="I2" s="16"/>
      <c r="J2" s="17"/>
      <c r="K2" s="16"/>
    </row>
    <row r="3" spans="1:11" ht="15" customHeight="1" x14ac:dyDescent="0.25">
      <c r="A3" s="26" t="s">
        <v>22</v>
      </c>
      <c r="B3" s="36"/>
      <c r="C3" s="36"/>
      <c r="D3" s="36"/>
      <c r="E3" s="27" t="s">
        <v>23</v>
      </c>
      <c r="F3" s="36"/>
      <c r="G3" s="36"/>
      <c r="H3" s="36"/>
      <c r="I3" s="36"/>
      <c r="J3" s="36"/>
      <c r="K3" s="36"/>
    </row>
    <row r="4" spans="1:11" x14ac:dyDescent="0.25">
      <c r="G4" s="31">
        <v>0.25</v>
      </c>
      <c r="H4" s="31">
        <v>0.70833333333333337</v>
      </c>
    </row>
    <row r="5" spans="1:11" x14ac:dyDescent="0.25">
      <c r="A5" s="6" t="s">
        <v>6</v>
      </c>
    </row>
    <row r="6" spans="1:11" x14ac:dyDescent="0.25">
      <c r="A6" s="7" t="s">
        <v>3</v>
      </c>
      <c r="B6" s="7" t="s">
        <v>4</v>
      </c>
      <c r="C6" s="7" t="s">
        <v>9</v>
      </c>
      <c r="D6" s="8" t="s">
        <v>0</v>
      </c>
      <c r="E6" s="8" t="s">
        <v>1</v>
      </c>
      <c r="F6" s="9" t="s">
        <v>2</v>
      </c>
      <c r="G6" s="9" t="s">
        <v>24</v>
      </c>
      <c r="H6" s="9" t="s">
        <v>25</v>
      </c>
      <c r="I6" s="10" t="s">
        <v>10</v>
      </c>
      <c r="J6" s="10" t="s">
        <v>10</v>
      </c>
      <c r="K6" s="9" t="s">
        <v>5</v>
      </c>
    </row>
    <row r="7" spans="1:11" x14ac:dyDescent="0.25">
      <c r="A7" s="50"/>
      <c r="B7" s="50"/>
      <c r="C7" s="37"/>
      <c r="D7" s="38">
        <v>0.33333333333333331</v>
      </c>
      <c r="E7" s="38">
        <v>0.64166666666666672</v>
      </c>
      <c r="F7" s="11">
        <f>(E7-D7)*24</f>
        <v>7.4000000000000021</v>
      </c>
      <c r="G7" s="1">
        <f>IF(D7&lt;$G$4,($G$4-D7),IF(D7&gt;$G$4,0))</f>
        <v>0</v>
      </c>
      <c r="H7" s="8" t="b">
        <f>IF(E7&gt;$H$4,(E7-$H$4),IF(E7&gt;$H$4,0))</f>
        <v>0</v>
      </c>
      <c r="I7" s="8">
        <f>(G7+H7)</f>
        <v>0</v>
      </c>
      <c r="J7" s="32">
        <f>I7*24</f>
        <v>0</v>
      </c>
      <c r="K7" s="11">
        <f>F7-7.4</f>
        <v>0</v>
      </c>
    </row>
    <row r="8" spans="1:11" x14ac:dyDescent="0.25">
      <c r="A8" s="37"/>
      <c r="B8" s="50"/>
      <c r="C8" s="37"/>
      <c r="D8" s="38">
        <v>0.33333333333333331</v>
      </c>
      <c r="E8" s="38">
        <v>0.64166666666666672</v>
      </c>
      <c r="F8" s="11">
        <f>(E8-D8)*24</f>
        <v>7.4000000000000021</v>
      </c>
      <c r="G8" s="1">
        <f t="shared" ref="G8:G16" si="0">IF(D8&lt;$G$4,($G$4-D8),IF(D8&gt;$G$4,0))</f>
        <v>0</v>
      </c>
      <c r="H8" s="8" t="b">
        <f t="shared" ref="H8:H16" si="1">IF(E8&gt;$H$4,(E8-$H$4),IF(E8&gt;$H$4,0))</f>
        <v>0</v>
      </c>
      <c r="I8" s="8">
        <f>G8+H8</f>
        <v>0</v>
      </c>
      <c r="J8" s="32">
        <f t="shared" ref="J8:J16" si="2">I8*24</f>
        <v>0</v>
      </c>
      <c r="K8" s="11">
        <f t="shared" ref="K8:K16" si="3">F8-7.4</f>
        <v>0</v>
      </c>
    </row>
    <row r="9" spans="1:11" x14ac:dyDescent="0.25">
      <c r="A9" s="37"/>
      <c r="B9" s="50"/>
      <c r="C9" s="37"/>
      <c r="D9" s="38">
        <v>0.33333333333333331</v>
      </c>
      <c r="E9" s="38">
        <v>0.64166666666666672</v>
      </c>
      <c r="F9" s="11">
        <f t="shared" ref="F9:F16" si="4">(E9-D9)*24</f>
        <v>7.4000000000000021</v>
      </c>
      <c r="G9" s="1">
        <f t="shared" si="0"/>
        <v>0</v>
      </c>
      <c r="H9" s="8" t="b">
        <f t="shared" si="1"/>
        <v>0</v>
      </c>
      <c r="I9" s="8">
        <f>G9+H9</f>
        <v>0</v>
      </c>
      <c r="J9" s="32">
        <f t="shared" si="2"/>
        <v>0</v>
      </c>
      <c r="K9" s="11">
        <f t="shared" si="3"/>
        <v>0</v>
      </c>
    </row>
    <row r="10" spans="1:11" x14ac:dyDescent="0.25">
      <c r="A10" s="37"/>
      <c r="B10" s="50"/>
      <c r="C10" s="37"/>
      <c r="D10" s="38">
        <v>0.33333333333333331</v>
      </c>
      <c r="E10" s="38">
        <v>0.64166666666666672</v>
      </c>
      <c r="F10" s="11">
        <f t="shared" si="4"/>
        <v>7.4000000000000021</v>
      </c>
      <c r="G10" s="1">
        <f t="shared" si="0"/>
        <v>0</v>
      </c>
      <c r="H10" s="8" t="b">
        <f t="shared" si="1"/>
        <v>0</v>
      </c>
      <c r="I10" s="8">
        <f>G10+H10</f>
        <v>0</v>
      </c>
      <c r="J10" s="32">
        <f t="shared" si="2"/>
        <v>0</v>
      </c>
      <c r="K10" s="11">
        <f t="shared" si="3"/>
        <v>0</v>
      </c>
    </row>
    <row r="11" spans="1:11" x14ac:dyDescent="0.25">
      <c r="A11" s="37"/>
      <c r="B11" s="50"/>
      <c r="C11" s="37"/>
      <c r="D11" s="38">
        <v>0.33333333333333331</v>
      </c>
      <c r="E11" s="38">
        <v>0.64166666666666672</v>
      </c>
      <c r="F11" s="11">
        <f t="shared" si="4"/>
        <v>7.4000000000000021</v>
      </c>
      <c r="G11" s="1">
        <f t="shared" si="0"/>
        <v>0</v>
      </c>
      <c r="H11" s="8" t="b">
        <f t="shared" si="1"/>
        <v>0</v>
      </c>
      <c r="I11" s="8">
        <f t="shared" ref="I11:I16" si="5">G11+H11</f>
        <v>0</v>
      </c>
      <c r="J11" s="32">
        <f t="shared" si="2"/>
        <v>0</v>
      </c>
      <c r="K11" s="11">
        <f t="shared" si="3"/>
        <v>0</v>
      </c>
    </row>
    <row r="12" spans="1:11" x14ac:dyDescent="0.25">
      <c r="A12" s="37"/>
      <c r="B12" s="50"/>
      <c r="C12" s="37"/>
      <c r="D12" s="38">
        <v>0.33333333333333331</v>
      </c>
      <c r="E12" s="38">
        <v>0.64166666666666672</v>
      </c>
      <c r="F12" s="11">
        <f t="shared" si="4"/>
        <v>7.4000000000000021</v>
      </c>
      <c r="G12" s="1">
        <f t="shared" si="0"/>
        <v>0</v>
      </c>
      <c r="H12" s="8" t="b">
        <f t="shared" si="1"/>
        <v>0</v>
      </c>
      <c r="I12" s="8">
        <f t="shared" si="5"/>
        <v>0</v>
      </c>
      <c r="J12" s="32">
        <f t="shared" si="2"/>
        <v>0</v>
      </c>
      <c r="K12" s="11">
        <f t="shared" si="3"/>
        <v>0</v>
      </c>
    </row>
    <row r="13" spans="1:11" x14ac:dyDescent="0.25">
      <c r="A13" s="37"/>
      <c r="B13" s="50"/>
      <c r="C13" s="37"/>
      <c r="D13" s="38">
        <v>0.33333333333333331</v>
      </c>
      <c r="E13" s="38">
        <v>0.64166666666666672</v>
      </c>
      <c r="F13" s="11">
        <f t="shared" si="4"/>
        <v>7.4000000000000021</v>
      </c>
      <c r="G13" s="1">
        <f t="shared" si="0"/>
        <v>0</v>
      </c>
      <c r="H13" s="8" t="b">
        <f t="shared" si="1"/>
        <v>0</v>
      </c>
      <c r="I13" s="8">
        <f t="shared" si="5"/>
        <v>0</v>
      </c>
      <c r="J13" s="32">
        <f t="shared" si="2"/>
        <v>0</v>
      </c>
      <c r="K13" s="11">
        <f t="shared" si="3"/>
        <v>0</v>
      </c>
    </row>
    <row r="14" spans="1:11" x14ac:dyDescent="0.25">
      <c r="A14" s="37"/>
      <c r="B14" s="50"/>
      <c r="C14" s="37"/>
      <c r="D14" s="38">
        <v>0.33333333333333331</v>
      </c>
      <c r="E14" s="38">
        <v>0.64166666666666672</v>
      </c>
      <c r="F14" s="11">
        <f t="shared" si="4"/>
        <v>7.4000000000000021</v>
      </c>
      <c r="G14" s="1">
        <f t="shared" si="0"/>
        <v>0</v>
      </c>
      <c r="H14" s="8" t="b">
        <f t="shared" si="1"/>
        <v>0</v>
      </c>
      <c r="I14" s="8">
        <f t="shared" si="5"/>
        <v>0</v>
      </c>
      <c r="J14" s="32">
        <f t="shared" si="2"/>
        <v>0</v>
      </c>
      <c r="K14" s="11">
        <f t="shared" si="3"/>
        <v>0</v>
      </c>
    </row>
    <row r="15" spans="1:11" x14ac:dyDescent="0.25">
      <c r="A15" s="37"/>
      <c r="B15" s="50"/>
      <c r="C15" s="37"/>
      <c r="D15" s="38">
        <v>0.33333333333333331</v>
      </c>
      <c r="E15" s="38">
        <v>0.64166666666666672</v>
      </c>
      <c r="F15" s="11">
        <f t="shared" si="4"/>
        <v>7.4000000000000021</v>
      </c>
      <c r="G15" s="1">
        <f t="shared" si="0"/>
        <v>0</v>
      </c>
      <c r="H15" s="8" t="b">
        <f t="shared" si="1"/>
        <v>0</v>
      </c>
      <c r="I15" s="8">
        <f t="shared" si="5"/>
        <v>0</v>
      </c>
      <c r="J15" s="32">
        <f t="shared" si="2"/>
        <v>0</v>
      </c>
      <c r="K15" s="11">
        <f t="shared" si="3"/>
        <v>0</v>
      </c>
    </row>
    <row r="16" spans="1:11" x14ac:dyDescent="0.25">
      <c r="A16" s="37"/>
      <c r="B16" s="50"/>
      <c r="C16" s="37"/>
      <c r="D16" s="38">
        <v>0.33333333333333331</v>
      </c>
      <c r="E16" s="38">
        <v>0.64166666666666672</v>
      </c>
      <c r="F16" s="11">
        <f t="shared" si="4"/>
        <v>7.4000000000000021</v>
      </c>
      <c r="G16" s="1">
        <f t="shared" si="0"/>
        <v>0</v>
      </c>
      <c r="H16" s="8" t="b">
        <f t="shared" si="1"/>
        <v>0</v>
      </c>
      <c r="I16" s="8">
        <f t="shared" si="5"/>
        <v>0</v>
      </c>
      <c r="J16" s="32">
        <f t="shared" si="2"/>
        <v>0</v>
      </c>
      <c r="K16" s="11">
        <f t="shared" si="3"/>
        <v>0</v>
      </c>
    </row>
    <row r="17" spans="1:11" x14ac:dyDescent="0.25">
      <c r="A17" s="43"/>
      <c r="B17" s="44"/>
      <c r="C17" s="44"/>
      <c r="D17" s="45"/>
      <c r="E17" s="46"/>
      <c r="F17" s="11" t="s">
        <v>11</v>
      </c>
      <c r="G17" s="11"/>
      <c r="H17" s="11"/>
      <c r="I17" s="8">
        <f>SUM(I7:I16)</f>
        <v>0</v>
      </c>
      <c r="J17" s="11">
        <f>SUM(J7:J16)</f>
        <v>0</v>
      </c>
      <c r="K17" s="11">
        <f>SUM(K7:K16)</f>
        <v>0</v>
      </c>
    </row>
    <row r="18" spans="1:11" x14ac:dyDescent="0.25">
      <c r="F18" s="3"/>
      <c r="G18" s="3"/>
      <c r="H18" s="3"/>
      <c r="I18" s="1"/>
      <c r="J18" s="1"/>
    </row>
    <row r="19" spans="1:11" x14ac:dyDescent="0.25">
      <c r="A19" s="6" t="s">
        <v>7</v>
      </c>
      <c r="F19" s="3"/>
      <c r="G19" s="3"/>
      <c r="H19" s="3"/>
    </row>
    <row r="20" spans="1:11" x14ac:dyDescent="0.25">
      <c r="A20" s="7" t="s">
        <v>3</v>
      </c>
      <c r="B20" s="7" t="s">
        <v>4</v>
      </c>
      <c r="C20" s="7"/>
      <c r="D20" s="8" t="s">
        <v>0</v>
      </c>
      <c r="E20" s="8" t="s">
        <v>1</v>
      </c>
      <c r="F20" s="9" t="s">
        <v>2</v>
      </c>
      <c r="G20" s="28"/>
      <c r="H20" s="28"/>
      <c r="I20" s="12"/>
      <c r="J20" s="47"/>
      <c r="K20" s="9" t="s">
        <v>8</v>
      </c>
    </row>
    <row r="21" spans="1:11" x14ac:dyDescent="0.25">
      <c r="A21" s="37"/>
      <c r="B21" s="50"/>
      <c r="C21" s="37"/>
      <c r="D21" s="38">
        <v>0.33333333333333331</v>
      </c>
      <c r="E21" s="38">
        <v>0.64166666666666672</v>
      </c>
      <c r="F21" s="11">
        <f>(E21-D21)*24</f>
        <v>7.4000000000000021</v>
      </c>
      <c r="G21" s="29"/>
      <c r="H21" s="29"/>
      <c r="I21" s="13"/>
      <c r="J21" s="48"/>
      <c r="K21" s="11">
        <f>F21-7.4</f>
        <v>0</v>
      </c>
    </row>
    <row r="22" spans="1:11" x14ac:dyDescent="0.25">
      <c r="A22" s="37"/>
      <c r="B22" s="50"/>
      <c r="C22" s="37"/>
      <c r="D22" s="38">
        <v>0.33333333333333331</v>
      </c>
      <c r="E22" s="38">
        <v>0.64166666666666672</v>
      </c>
      <c r="F22" s="11">
        <f t="shared" ref="F22:F23" si="6">(E22-D22)*24</f>
        <v>7.4000000000000021</v>
      </c>
      <c r="G22" s="29"/>
      <c r="H22" s="29"/>
      <c r="I22" s="13"/>
      <c r="J22" s="48"/>
      <c r="K22" s="11">
        <f t="shared" ref="K22:K23" si="7">F22-7.4</f>
        <v>0</v>
      </c>
    </row>
    <row r="23" spans="1:11" x14ac:dyDescent="0.25">
      <c r="A23" s="37"/>
      <c r="B23" s="50"/>
      <c r="C23" s="37"/>
      <c r="D23" s="38">
        <v>0.33333333333333331</v>
      </c>
      <c r="E23" s="38">
        <v>0.64166666666666672</v>
      </c>
      <c r="F23" s="11">
        <f t="shared" si="6"/>
        <v>7.4000000000000021</v>
      </c>
      <c r="G23" s="29"/>
      <c r="H23" s="29"/>
      <c r="I23" s="13"/>
      <c r="J23" s="48"/>
      <c r="K23" s="11">
        <f t="shared" si="7"/>
        <v>0</v>
      </c>
    </row>
    <row r="24" spans="1:11" x14ac:dyDescent="0.25">
      <c r="A24" s="43"/>
      <c r="B24" s="44"/>
      <c r="C24" s="44"/>
      <c r="D24" s="45"/>
      <c r="E24" s="46"/>
      <c r="F24" s="11" t="s">
        <v>12</v>
      </c>
      <c r="G24" s="30"/>
      <c r="H24" s="30"/>
      <c r="I24" s="14"/>
      <c r="J24" s="49"/>
      <c r="K24" s="11">
        <f>SUM(K21:K23)</f>
        <v>0</v>
      </c>
    </row>
    <row r="25" spans="1:11" x14ac:dyDescent="0.25">
      <c r="F25" s="3"/>
      <c r="G25" s="3"/>
      <c r="H25" s="3"/>
    </row>
    <row r="26" spans="1:11" x14ac:dyDescent="0.25">
      <c r="F26" s="3"/>
      <c r="G26" s="3"/>
      <c r="H26" s="3"/>
    </row>
    <row r="27" spans="1:11" x14ac:dyDescent="0.25">
      <c r="A27" t="s">
        <v>13</v>
      </c>
      <c r="D27" s="3">
        <f>K17-K24</f>
        <v>0</v>
      </c>
      <c r="E27" s="1" t="s">
        <v>14</v>
      </c>
      <c r="K27" s="3">
        <f>D27*1.5-K24</f>
        <v>0</v>
      </c>
    </row>
    <row r="28" spans="1:11" x14ac:dyDescent="0.25">
      <c r="F28" s="3"/>
      <c r="G28" s="3"/>
      <c r="H28" s="3"/>
    </row>
    <row r="30" spans="1:11" x14ac:dyDescent="0.25">
      <c r="A30" t="s">
        <v>17</v>
      </c>
    </row>
    <row r="31" spans="1:11" x14ac:dyDescent="0.25">
      <c r="A31" s="7" t="s">
        <v>3</v>
      </c>
      <c r="B31" s="7" t="s">
        <v>4</v>
      </c>
      <c r="C31" s="7" t="s">
        <v>9</v>
      </c>
      <c r="D31" s="8" t="s">
        <v>0</v>
      </c>
      <c r="E31" s="8" t="s">
        <v>1</v>
      </c>
      <c r="F31" s="9" t="s">
        <v>2</v>
      </c>
      <c r="G31" s="9"/>
      <c r="H31" s="9"/>
      <c r="I31" s="7"/>
      <c r="J31" s="10" t="s">
        <v>10</v>
      </c>
      <c r="K31" s="9" t="s">
        <v>5</v>
      </c>
    </row>
    <row r="32" spans="1:11" x14ac:dyDescent="0.25">
      <c r="A32" s="37"/>
      <c r="B32" s="50"/>
      <c r="C32" s="37"/>
      <c r="D32" s="38">
        <v>0</v>
      </c>
      <c r="E32" s="38">
        <v>0</v>
      </c>
      <c r="F32" s="11">
        <f>(E32-D32)*24</f>
        <v>0</v>
      </c>
      <c r="G32" s="11"/>
      <c r="H32" s="11"/>
      <c r="I32" s="7"/>
      <c r="J32" s="11">
        <f>F32</f>
        <v>0</v>
      </c>
      <c r="K32" s="11">
        <f>F32</f>
        <v>0</v>
      </c>
    </row>
    <row r="33" spans="1:11" x14ac:dyDescent="0.25">
      <c r="A33" s="37"/>
      <c r="B33" s="50"/>
      <c r="C33" s="37"/>
      <c r="D33" s="38">
        <v>0</v>
      </c>
      <c r="E33" s="38">
        <v>0</v>
      </c>
      <c r="F33" s="11">
        <f t="shared" ref="F33:F36" si="8">(E33-D33)*24</f>
        <v>0</v>
      </c>
      <c r="G33" s="11"/>
      <c r="H33" s="11"/>
      <c r="I33" s="7"/>
      <c r="J33" s="11">
        <f>F33</f>
        <v>0</v>
      </c>
      <c r="K33" s="11">
        <f t="shared" ref="K33:K36" si="9">F33</f>
        <v>0</v>
      </c>
    </row>
    <row r="34" spans="1:11" x14ac:dyDescent="0.25">
      <c r="A34" s="37"/>
      <c r="B34" s="50"/>
      <c r="C34" s="37"/>
      <c r="D34" s="38">
        <v>0</v>
      </c>
      <c r="E34" s="38">
        <v>0</v>
      </c>
      <c r="F34" s="11">
        <f t="shared" si="8"/>
        <v>0</v>
      </c>
      <c r="G34" s="11"/>
      <c r="H34" s="11"/>
      <c r="I34" s="7"/>
      <c r="J34" s="11">
        <f>F34</f>
        <v>0</v>
      </c>
      <c r="K34" s="11">
        <f t="shared" si="9"/>
        <v>0</v>
      </c>
    </row>
    <row r="35" spans="1:11" x14ac:dyDescent="0.25">
      <c r="A35" s="37"/>
      <c r="B35" s="50"/>
      <c r="C35" s="37"/>
      <c r="D35" s="38">
        <v>0</v>
      </c>
      <c r="E35" s="38">
        <v>0</v>
      </c>
      <c r="F35" s="11">
        <f t="shared" si="8"/>
        <v>0</v>
      </c>
      <c r="G35" s="11"/>
      <c r="H35" s="11"/>
      <c r="I35" s="7"/>
      <c r="J35" s="11">
        <f>F35</f>
        <v>0</v>
      </c>
      <c r="K35" s="11">
        <f t="shared" si="9"/>
        <v>0</v>
      </c>
    </row>
    <row r="36" spans="1:11" x14ac:dyDescent="0.25">
      <c r="A36" s="37"/>
      <c r="B36" s="50"/>
      <c r="C36" s="37"/>
      <c r="D36" s="38">
        <v>0</v>
      </c>
      <c r="E36" s="38">
        <v>0</v>
      </c>
      <c r="F36" s="11">
        <f t="shared" si="8"/>
        <v>0</v>
      </c>
      <c r="G36" s="11"/>
      <c r="H36" s="11"/>
      <c r="I36" s="7"/>
      <c r="J36" s="11">
        <f>F36</f>
        <v>0</v>
      </c>
      <c r="K36" s="11">
        <f t="shared" si="9"/>
        <v>0</v>
      </c>
    </row>
    <row r="37" spans="1:11" x14ac:dyDescent="0.25">
      <c r="A37" s="43"/>
      <c r="B37" s="44"/>
      <c r="C37" s="44"/>
      <c r="D37" s="45"/>
      <c r="E37" s="46"/>
      <c r="F37" s="11" t="s">
        <v>11</v>
      </c>
      <c r="G37" s="11"/>
      <c r="H37" s="11"/>
      <c r="I37" s="7"/>
      <c r="J37" s="11">
        <f>SUM(J32:J36)</f>
        <v>0</v>
      </c>
      <c r="K37" s="11">
        <f>SUM(K32:K36)</f>
        <v>0</v>
      </c>
    </row>
    <row r="38" spans="1:11" s="25" customFormat="1" x14ac:dyDescent="0.25">
      <c r="A38" s="21"/>
      <c r="B38" s="21"/>
      <c r="C38" s="21"/>
      <c r="D38" s="22"/>
      <c r="E38" s="22"/>
      <c r="F38" s="23"/>
      <c r="G38" s="23"/>
      <c r="H38" s="23"/>
      <c r="I38" s="21"/>
      <c r="J38" s="21"/>
      <c r="K38" s="24"/>
    </row>
    <row r="40" spans="1:11" x14ac:dyDescent="0.25">
      <c r="A40" t="s">
        <v>28</v>
      </c>
      <c r="D40" s="3">
        <f>K37</f>
        <v>0</v>
      </c>
      <c r="E40" s="1" t="s">
        <v>14</v>
      </c>
      <c r="K40" s="3">
        <f>D40*1.5</f>
        <v>0</v>
      </c>
    </row>
    <row r="41" spans="1:11" x14ac:dyDescent="0.25">
      <c r="D41" s="20"/>
      <c r="K41" s="3"/>
    </row>
    <row r="42" spans="1:11" x14ac:dyDescent="0.25">
      <c r="D42" s="3"/>
      <c r="K42" s="3"/>
    </row>
    <row r="43" spans="1:11" x14ac:dyDescent="0.25">
      <c r="A43" t="s">
        <v>15</v>
      </c>
      <c r="E43" s="39"/>
      <c r="F43" s="40"/>
      <c r="G43" s="40"/>
      <c r="H43" s="40"/>
      <c r="I43" s="41"/>
      <c r="J43" s="41"/>
      <c r="K43" s="42"/>
    </row>
    <row r="44" spans="1:11" x14ac:dyDescent="0.25">
      <c r="F44" s="3"/>
      <c r="G44" s="3"/>
      <c r="H44" s="3"/>
    </row>
    <row r="45" spans="1:11" x14ac:dyDescent="0.25">
      <c r="A45" t="s">
        <v>16</v>
      </c>
      <c r="D45" s="18"/>
      <c r="E45" s="39"/>
      <c r="F45" s="42"/>
      <c r="G45" s="42"/>
      <c r="H45" s="42"/>
      <c r="I45" s="41"/>
      <c r="J45" s="41"/>
      <c r="K45" s="42"/>
    </row>
    <row r="48" spans="1:11" ht="15.75" thickBot="1" x14ac:dyDescent="0.3">
      <c r="A48" t="s">
        <v>26</v>
      </c>
      <c r="J48" s="33"/>
      <c r="K48" s="34">
        <f>J17+J37</f>
        <v>0</v>
      </c>
    </row>
    <row r="49" spans="1:11" ht="15.75" thickTop="1" x14ac:dyDescent="0.25"/>
    <row r="50" spans="1:11" x14ac:dyDescent="0.25">
      <c r="A50" t="s">
        <v>29</v>
      </c>
      <c r="K50" s="3">
        <f>D27+D40</f>
        <v>0</v>
      </c>
    </row>
    <row r="51" spans="1:11" ht="15.75" thickBot="1" x14ac:dyDescent="0.3">
      <c r="A51" t="s">
        <v>30</v>
      </c>
      <c r="K51" s="19">
        <f>K27+K40</f>
        <v>0</v>
      </c>
    </row>
    <row r="52" spans="1:11" ht="15.75" thickTop="1" x14ac:dyDescent="0.25"/>
    <row r="53" spans="1:11" x14ac:dyDescent="0.25">
      <c r="A53" s="35"/>
      <c r="C53" s="4"/>
      <c r="D53" s="5"/>
    </row>
    <row r="54" spans="1:11" x14ac:dyDescent="0.25">
      <c r="A54" t="s">
        <v>4</v>
      </c>
      <c r="C54" t="s">
        <v>18</v>
      </c>
    </row>
    <row r="57" spans="1:11" x14ac:dyDescent="0.25">
      <c r="A57" s="4"/>
      <c r="C57" s="4"/>
      <c r="D57" s="5"/>
      <c r="F57" s="42"/>
      <c r="G57" s="42"/>
      <c r="H57" s="42"/>
      <c r="I57" s="41"/>
      <c r="J57" s="41"/>
      <c r="K57" s="42"/>
    </row>
    <row r="58" spans="1:11" x14ac:dyDescent="0.25">
      <c r="A58" t="s">
        <v>4</v>
      </c>
      <c r="C58" t="s">
        <v>19</v>
      </c>
      <c r="F58" s="2" t="s">
        <v>27</v>
      </c>
    </row>
    <row r="61" spans="1:11" x14ac:dyDescent="0.25">
      <c r="A61" s="4"/>
      <c r="C61" s="4"/>
      <c r="D61" s="5"/>
    </row>
    <row r="62" spans="1:11" x14ac:dyDescent="0.25">
      <c r="A62" t="s">
        <v>4</v>
      </c>
      <c r="C62" t="s">
        <v>20</v>
      </c>
    </row>
  </sheetData>
  <sheetProtection password="CC52" sheet="1" objects="1" scenarios="1" selectLockedCells="1"/>
  <mergeCells count="1">
    <mergeCell ref="A1:K1"/>
  </mergeCells>
  <pageMargins left="0.23622047244094491" right="3.937007874015748E-2" top="0.19685039370078741" bottom="0.15748031496062992" header="0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Aarhus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Christensen</dc:creator>
  <cp:lastModifiedBy>Karina Rysholt Christensen</cp:lastModifiedBy>
  <cp:lastPrinted>2014-02-04T10:26:24Z</cp:lastPrinted>
  <dcterms:created xsi:type="dcterms:W3CDTF">2013-05-01T06:16:41Z</dcterms:created>
  <dcterms:modified xsi:type="dcterms:W3CDTF">2016-02-01T12:37:50Z</dcterms:modified>
</cp:coreProperties>
</file>